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I10" i="7"/>
  <c r="J10" i="7"/>
  <c r="G10" i="7"/>
  <c r="E10" i="7"/>
  <c r="E22" i="7" l="1"/>
  <c r="J17" i="7"/>
  <c r="I17" i="7"/>
  <c r="H17" i="7"/>
  <c r="G17" i="7"/>
  <c r="J16" i="7"/>
  <c r="I16" i="7"/>
  <c r="H16" i="7"/>
  <c r="G16" i="7"/>
  <c r="J15" i="7"/>
  <c r="I15" i="7"/>
  <c r="H15" i="7"/>
  <c r="G15" i="7"/>
  <c r="G22" i="7" s="1"/>
  <c r="J13" i="7"/>
  <c r="I13" i="7"/>
  <c r="H13" i="7"/>
  <c r="G13" i="7"/>
  <c r="J5" i="7"/>
  <c r="I5" i="7"/>
  <c r="H5" i="7"/>
  <c r="G5" i="7"/>
  <c r="H22" i="7" l="1"/>
  <c r="I22" i="7"/>
  <c r="J22" i="7"/>
  <c r="H22" i="6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<sst xmlns="http://schemas.openxmlformats.org/spreadsheetml/2006/main" count="126" uniqueCount="56">
  <si>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</si>
  <si>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</si>
  <si>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</si>
  <si>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</si>
  <si>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</si>
  <si>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</si>
  <si>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</si>
  <si>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</si>
  <si>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</si>
  <si>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</si>
  <si>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</si>
  <si>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</si>
  <si>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</si>
  <si>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</si>
  <si>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</si>
  <si>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</si>
  <si>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</si>
  <si>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</si>
  <si>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</si>
  <si>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</si>
  <si>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</si>
  <si>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</si>
  <si>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</si>
  <si>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</si>
  <si>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</si>
  <si>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</si>
  <si>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</si>
  <si>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</si>
  <si>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</si>
  <si>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</si>
  <si>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</si>
  <si>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</si>
  <si>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</si>
  <si>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</si>
  <si>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</si>
  <si>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</si>
  <si>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</si>
  <si>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</si>
  <si>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</si>
  <si>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</si>
  <si>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</si>
  <si>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</si>
  <si>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</si>
  <si>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</si>
  <si>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</si>
  <si>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</si>
  <si>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МАОУ "  Школа -гимназия № 1 "</t>
  </si>
  <si>
    <t>А,Б</t>
  </si>
  <si>
    <t>№10/2018</t>
  </si>
  <si>
    <t>Салат из квашеной капусты с яблоком</t>
  </si>
  <si>
    <t>№459/2018</t>
  </si>
  <si>
    <t xml:space="preserve">Булочка дорожная </t>
  </si>
  <si>
    <t>Овощи натуральные соленые</t>
  </si>
  <si>
    <t>№107/2013</t>
  </si>
  <si>
    <t>№491/2018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</si>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</sst>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2" sqref="F2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0.33203125" customWidth="1"/>
    <col min="5" max="5" width="10.6640625" customWidth="1"/>
    <col min="6" max="6" width="6.6640625" customWidth="1"/>
    <col min="7" max="7" width="13.33203125" customWidth="1"/>
    <col min="8" max="8" width="8.5546875" customWidth="1"/>
    <col min="9" max="9" width="9.44140625" customWidth="1"/>
    <col min="10" max="10" width="10.33203125" customWidth="1"/>
  </cols>
  <sheetData>
    <row r="1" spans="1:11" x14ac:dyDescent="0.3">
      <c r="A1" t="s">
        <v>0</v>
      </c>
      <c r="B1" s="49" t="s">
        <v>46</v>
      </c>
      <c r="C1" s="50"/>
      <c r="D1" s="51"/>
      <c r="E1" t="s">
        <v>1</v>
      </c>
      <c r="F1" s="1" t="s">
        <v>47</v>
      </c>
      <c r="I1" t="s">
        <v>2</v>
      </c>
      <c r="J1" s="41">
        <v>8</v>
      </c>
    </row>
    <row r="2" spans="1:11" ht="15" thickBot="1" x14ac:dyDescent="0.35"/>
    <row r="3" spans="1:11" ht="15.6" thickTop="1" thickBot="1" x14ac:dyDescent="0.35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1" ht="28.8" customHeight="1" thickTop="1" x14ac:dyDescent="0.3">
      <c r="A4" s="5" t="s">
        <v>13</v>
      </c>
      <c r="B4" s="13" t="s">
        <v>17</v>
      </c>
      <c r="C4" s="32" t="s">
        <v>48</v>
      </c>
      <c r="D4" s="14" t="s">
        <v>49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1" ht="16.2" customHeight="1" thickBot="1" x14ac:dyDescent="0.35">
      <c r="A5" s="5" t="s">
        <v>26</v>
      </c>
      <c r="B5" s="6" t="s">
        <v>19</v>
      </c>
      <c r="C5" s="32" t="s">
        <v>41</v>
      </c>
      <c r="D5" s="7" t="s">
        <v>42</v>
      </c>
      <c r="E5" s="42">
        <v>200</v>
      </c>
      <c r="F5" s="8"/>
      <c r="G5" s="25">
        <v>301.58</v>
      </c>
      <c r="H5" s="25">
        <v>25.1</v>
      </c>
      <c r="I5" s="25">
        <v>10.86</v>
      </c>
      <c r="J5" s="26">
        <v>25.89</v>
      </c>
    </row>
    <row r="6" spans="1:11" ht="15" customHeight="1" thickTop="1" x14ac:dyDescent="0.3">
      <c r="A6" s="5"/>
      <c r="B6" s="6" t="s">
        <v>43</v>
      </c>
      <c r="C6" s="32" t="s">
        <v>44</v>
      </c>
      <c r="D6" s="7" t="s">
        <v>45</v>
      </c>
      <c r="E6" s="2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1" x14ac:dyDescent="0.3">
      <c r="A7" s="5"/>
      <c r="B7" s="6" t="s">
        <v>21</v>
      </c>
      <c r="C7" s="32" t="s">
        <v>24</v>
      </c>
      <c r="D7" s="7" t="s">
        <v>14</v>
      </c>
      <c r="E7" s="20">
        <v>30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1" ht="15" thickBot="1" x14ac:dyDescent="0.35">
      <c r="A8" s="5"/>
      <c r="B8" s="6" t="s">
        <v>22</v>
      </c>
      <c r="C8" s="32" t="s">
        <v>25</v>
      </c>
      <c r="D8" s="7" t="s">
        <v>23</v>
      </c>
      <c r="E8" s="20">
        <v>25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1" ht="15" thickBot="1" x14ac:dyDescent="0.35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1" ht="15" customHeight="1" thickBot="1" x14ac:dyDescent="0.35">
      <c r="A10" s="9"/>
      <c r="B10" s="10"/>
      <c r="C10" s="10"/>
      <c r="D10" s="11"/>
      <c r="E10" s="22">
        <f>SUM(E4:E9)</f>
        <v>515</v>
      </c>
      <c r="F10" s="23">
        <v>91.76</v>
      </c>
      <c r="G10" s="23">
        <f>SUM(G4:G9)</f>
        <v>622.57999999999993</v>
      </c>
      <c r="H10" s="23">
        <f t="shared" ref="H10:J10" si="0">SUM(H4:H9)</f>
        <v>32.56</v>
      </c>
      <c r="I10" s="23">
        <f t="shared" si="0"/>
        <v>15.58</v>
      </c>
      <c r="J10" s="23">
        <f t="shared" si="0"/>
        <v>87.550000000000011</v>
      </c>
    </row>
    <row r="11" spans="1:11" x14ac:dyDescent="0.3">
      <c r="A11" s="3" t="s">
        <v>15</v>
      </c>
      <c r="B11" s="12" t="s">
        <v>31</v>
      </c>
      <c r="C11" s="48" t="s">
        <v>50</v>
      </c>
      <c r="D11" s="4" t="s">
        <v>51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  <c r="K11" s="40"/>
    </row>
    <row r="12" spans="1:11" x14ac:dyDescent="0.3">
      <c r="A12" s="5" t="s">
        <v>29</v>
      </c>
      <c r="B12" s="6" t="s">
        <v>43</v>
      </c>
      <c r="C12" s="32" t="s">
        <v>44</v>
      </c>
      <c r="D12" s="7" t="s">
        <v>45</v>
      </c>
      <c r="E12" s="29">
        <v>200</v>
      </c>
      <c r="F12" s="8"/>
      <c r="G12" s="25">
        <v>62.25</v>
      </c>
      <c r="H12" s="25"/>
      <c r="I12" s="25">
        <v>0.01</v>
      </c>
      <c r="J12" s="26">
        <v>15.04</v>
      </c>
      <c r="K12" s="40"/>
    </row>
    <row r="13" spans="1:11" ht="15" thickBot="1" x14ac:dyDescent="0.35">
      <c r="A13" s="9"/>
      <c r="B13" s="10"/>
      <c r="C13" s="10"/>
      <c r="D13" s="11"/>
      <c r="E13" s="22">
        <v>260</v>
      </c>
      <c r="F13" s="23">
        <v>31.6</v>
      </c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  <c r="K13" s="40"/>
    </row>
    <row r="14" spans="1:11" ht="15" customHeight="1" x14ac:dyDescent="0.3">
      <c r="A14" s="5" t="s">
        <v>16</v>
      </c>
      <c r="B14" s="13" t="s">
        <v>17</v>
      </c>
      <c r="C14" s="33" t="s">
        <v>53</v>
      </c>
      <c r="D14" s="14" t="s">
        <v>52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1" ht="33" customHeight="1" x14ac:dyDescent="0.3">
      <c r="A15" s="5" t="s">
        <v>27</v>
      </c>
      <c r="B15" s="6" t="s">
        <v>18</v>
      </c>
      <c r="C15" s="32" t="s">
        <v>39</v>
      </c>
      <c r="D15" s="7" t="s">
        <v>40</v>
      </c>
      <c r="E15" s="20">
        <v>200</v>
      </c>
      <c r="F15" s="8"/>
      <c r="G15" s="25">
        <v>144.88999999999999</v>
      </c>
      <c r="H15" s="25">
        <v>2.9</v>
      </c>
      <c r="I15" s="25">
        <v>7.45</v>
      </c>
      <c r="J15" s="26">
        <v>16.579999999999998</v>
      </c>
    </row>
    <row r="16" spans="1:11" x14ac:dyDescent="0.3">
      <c r="A16" s="5"/>
      <c r="B16" s="6" t="s">
        <v>19</v>
      </c>
      <c r="C16" s="32" t="s">
        <v>35</v>
      </c>
      <c r="D16" s="7" t="s">
        <v>36</v>
      </c>
      <c r="E16" s="20">
        <v>90</v>
      </c>
      <c r="F16" s="8"/>
      <c r="G16" s="25">
        <v>108.94</v>
      </c>
      <c r="H16" s="25">
        <v>13.62</v>
      </c>
      <c r="I16" s="25">
        <v>3.36</v>
      </c>
      <c r="J16" s="26">
        <v>6.06</v>
      </c>
    </row>
    <row r="17" spans="1:10" x14ac:dyDescent="0.3">
      <c r="A17" s="5"/>
      <c r="B17" s="6" t="s">
        <v>20</v>
      </c>
      <c r="C17" s="32" t="s">
        <v>37</v>
      </c>
      <c r="D17" s="7" t="s">
        <v>38</v>
      </c>
      <c r="E17" s="20">
        <v>150</v>
      </c>
      <c r="F17" s="8"/>
      <c r="G17" s="25">
        <v>175.49</v>
      </c>
      <c r="H17" s="25">
        <v>3.73</v>
      </c>
      <c r="I17" s="25">
        <v>6.81</v>
      </c>
      <c r="J17" s="26">
        <v>24.81</v>
      </c>
    </row>
    <row r="18" spans="1:10" x14ac:dyDescent="0.3">
      <c r="A18" s="5"/>
      <c r="B18" s="6" t="s">
        <v>30</v>
      </c>
      <c r="C18" s="32" t="s">
        <v>54</v>
      </c>
      <c r="D18" s="7" t="s">
        <v>55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3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3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3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" thickBot="1" x14ac:dyDescent="0.35">
      <c r="A22" s="9"/>
      <c r="B22" s="10"/>
      <c r="C22" s="10"/>
      <c r="D22" s="11"/>
      <c r="E22" s="22">
        <f>SUM(E14:E21)</f>
        <v>790</v>
      </c>
      <c r="F22" s="23">
        <v>91.76</v>
      </c>
      <c r="G22" s="22">
        <f>SUM(G14:G21)</f>
        <v>715.46</v>
      </c>
      <c r="H22" s="22">
        <f t="shared" ref="H22:J22" si="2">SUM(H14:H21)</f>
        <v>27.919999999999998</v>
      </c>
      <c r="I22" s="22">
        <f t="shared" si="2"/>
        <v>18.72</v>
      </c>
      <c r="J22" s="22">
        <f t="shared" si="2"/>
        <v>108.84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9.6640625" customWidth="1"/>
    <col min="5" max="5" width="10.88671875" customWidth="1"/>
    <col min="6" max="6" width="6.5546875" customWidth="1"/>
    <col min="7" max="7" width="13.5546875" customWidth="1"/>
    <col min="8" max="8" width="9.5546875" customWidth="1"/>
    <col min="9" max="9" width="7" customWidth="1"/>
    <col min="10" max="10" width="10.5546875" customWidth="1"/>
  </cols>
  <sheetData>
    <row r="1" spans="1:10" x14ac:dyDescent="0.3">
      <c r="A1" t="s">
        <v>0</v>
      </c>
      <c r="B1" s="49" t="s">
        <v>46</v>
      </c>
      <c r="C1" s="50"/>
      <c r="D1" s="51"/>
      <c r="E1" t="s">
        <v>1</v>
      </c>
      <c r="F1" s="1" t="s">
        <v>47</v>
      </c>
      <c r="I1" t="s">
        <v>2</v>
      </c>
      <c r="J1" s="41">
        <v>8</v>
      </c>
    </row>
    <row r="2" spans="1:10" ht="15" thickBot="1" x14ac:dyDescent="0.35"/>
    <row r="3" spans="1:10" ht="15" thickBot="1" x14ac:dyDescent="0.35">
      <c r="A3" s="2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7.6" customHeight="1" x14ac:dyDescent="0.3">
      <c r="A4" s="3" t="s">
        <v>13</v>
      </c>
      <c r="B4" s="13" t="s">
        <v>17</v>
      </c>
      <c r="C4" s="32" t="s">
        <v>48</v>
      </c>
      <c r="D4" s="14" t="s">
        <v>49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0" ht="13.8" customHeight="1" thickBot="1" x14ac:dyDescent="0.35">
      <c r="A5" s="5" t="s">
        <v>32</v>
      </c>
      <c r="B5" s="6" t="s">
        <v>19</v>
      </c>
      <c r="C5" s="32" t="s">
        <v>41</v>
      </c>
      <c r="D5" s="7" t="s">
        <v>42</v>
      </c>
      <c r="E5" s="20">
        <v>220</v>
      </c>
      <c r="F5" s="8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3">
      <c r="A6" s="5"/>
      <c r="B6" s="37" t="s">
        <v>43</v>
      </c>
      <c r="C6" s="32" t="s">
        <v>44</v>
      </c>
      <c r="D6" s="7" t="s">
        <v>45</v>
      </c>
      <c r="E6" s="1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0" x14ac:dyDescent="0.3">
      <c r="A7" s="5"/>
      <c r="B7" s="6" t="s">
        <v>21</v>
      </c>
      <c r="C7" s="32" t="s">
        <v>24</v>
      </c>
      <c r="D7" s="7" t="s">
        <v>14</v>
      </c>
      <c r="E7" s="20">
        <v>40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" thickBot="1" x14ac:dyDescent="0.35">
      <c r="A8" s="5"/>
      <c r="B8" s="6" t="s">
        <v>22</v>
      </c>
      <c r="C8" s="32" t="s">
        <v>25</v>
      </c>
      <c r="D8" s="7" t="s">
        <v>23</v>
      </c>
      <c r="E8" s="20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" thickBot="1" x14ac:dyDescent="0.35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0" ht="15" customHeight="1" thickBot="1" x14ac:dyDescent="0.35">
      <c r="A10" s="9"/>
      <c r="B10" s="10"/>
      <c r="C10" s="10"/>
      <c r="D10" s="11"/>
      <c r="E10" s="22">
        <f>SUM(E4:E9)</f>
        <v>555</v>
      </c>
      <c r="F10" s="23">
        <v>102.89</v>
      </c>
      <c r="G10" s="23">
        <f>SUM(G4:G9)</f>
        <v>652.73799999999994</v>
      </c>
      <c r="H10" s="23">
        <f t="shared" ref="H10:J10" si="0">SUM(H4:H9)</f>
        <v>35.07</v>
      </c>
      <c r="I10" s="23">
        <f t="shared" si="0"/>
        <v>16.665999999999997</v>
      </c>
      <c r="J10" s="23">
        <f t="shared" si="0"/>
        <v>90.13900000000001</v>
      </c>
    </row>
    <row r="11" spans="1:10" ht="15" customHeight="1" thickBot="1" x14ac:dyDescent="0.35">
      <c r="A11" s="3" t="s">
        <v>15</v>
      </c>
      <c r="B11" s="12" t="s">
        <v>31</v>
      </c>
      <c r="C11" s="48" t="s">
        <v>50</v>
      </c>
      <c r="D11" s="4" t="s">
        <v>51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</row>
    <row r="12" spans="1:10" ht="15" customHeight="1" x14ac:dyDescent="0.3">
      <c r="A12" s="5" t="s">
        <v>29</v>
      </c>
      <c r="B12" s="37" t="s">
        <v>30</v>
      </c>
      <c r="C12" s="32" t="s">
        <v>28</v>
      </c>
      <c r="D12" s="7" t="s">
        <v>34</v>
      </c>
      <c r="E12" s="19">
        <v>200</v>
      </c>
      <c r="F12" s="25"/>
      <c r="G12" s="25">
        <v>39.92</v>
      </c>
      <c r="H12" s="25"/>
      <c r="I12" s="25"/>
      <c r="J12" s="25">
        <v>9.98</v>
      </c>
    </row>
    <row r="13" spans="1:10" ht="15" customHeight="1" thickBot="1" x14ac:dyDescent="0.35">
      <c r="A13" s="9"/>
      <c r="B13" s="10"/>
      <c r="C13" s="10"/>
      <c r="D13" s="11"/>
      <c r="E13" s="22">
        <v>260</v>
      </c>
      <c r="F13" s="23">
        <v>31.6</v>
      </c>
      <c r="G13" s="22">
        <f>SUM(G11:G12)</f>
        <v>182.18</v>
      </c>
      <c r="H13" s="22">
        <f t="shared" ref="H13:J13" si="1">SUM(H11:H12)</f>
        <v>2.79</v>
      </c>
      <c r="I13" s="22">
        <f t="shared" si="1"/>
        <v>5.05</v>
      </c>
      <c r="J13" s="22">
        <f t="shared" si="1"/>
        <v>31.41</v>
      </c>
    </row>
    <row r="14" spans="1:10" ht="15" customHeight="1" x14ac:dyDescent="0.3">
      <c r="A14" s="5" t="s">
        <v>16</v>
      </c>
      <c r="B14" s="13" t="s">
        <v>17</v>
      </c>
      <c r="C14" s="33" t="s">
        <v>53</v>
      </c>
      <c r="D14" s="14" t="s">
        <v>52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0" ht="33" customHeight="1" x14ac:dyDescent="0.3">
      <c r="A15" s="5" t="s">
        <v>33</v>
      </c>
      <c r="B15" s="6" t="s">
        <v>18</v>
      </c>
      <c r="C15" s="32" t="s">
        <v>39</v>
      </c>
      <c r="D15" s="7" t="s">
        <v>40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3">
      <c r="A16" s="5"/>
      <c r="B16" s="6" t="s">
        <v>19</v>
      </c>
      <c r="C16" s="32" t="s">
        <v>35</v>
      </c>
      <c r="D16" s="7" t="s">
        <v>36</v>
      </c>
      <c r="E16" s="20">
        <v>100</v>
      </c>
      <c r="F16" s="8"/>
      <c r="G16" s="25">
        <f>108.94/90*100</f>
        <v>121.04444444444444</v>
      </c>
      <c r="H16" s="25">
        <f>13.62/90*100</f>
        <v>15.133333333333333</v>
      </c>
      <c r="I16" s="25">
        <f>3.36/90*100</f>
        <v>3.7333333333333329</v>
      </c>
      <c r="J16" s="26">
        <f>6.06/90*100</f>
        <v>6.7333333333333325</v>
      </c>
    </row>
    <row r="17" spans="1:10" x14ac:dyDescent="0.3">
      <c r="A17" s="5"/>
      <c r="B17" s="6" t="s">
        <v>20</v>
      </c>
      <c r="C17" s="32" t="s">
        <v>37</v>
      </c>
      <c r="D17" s="7" t="s">
        <v>38</v>
      </c>
      <c r="E17" s="20">
        <v>180</v>
      </c>
      <c r="F17" s="8"/>
      <c r="G17" s="25">
        <f>175.49/150*180</f>
        <v>210.58800000000002</v>
      </c>
      <c r="H17" s="25">
        <f>3.73/150*180</f>
        <v>4.476</v>
      </c>
      <c r="I17" s="25">
        <f>6.81/150*180</f>
        <v>8.1719999999999988</v>
      </c>
      <c r="J17" s="26">
        <f>24.81/150*180</f>
        <v>29.771999999999998</v>
      </c>
    </row>
    <row r="18" spans="1:10" x14ac:dyDescent="0.3">
      <c r="A18" s="5"/>
      <c r="B18" s="6" t="s">
        <v>30</v>
      </c>
      <c r="C18" s="32" t="s">
        <v>54</v>
      </c>
      <c r="D18" s="7" t="s">
        <v>55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3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3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3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" thickBot="1" x14ac:dyDescent="0.35">
      <c r="A22" s="9"/>
      <c r="B22" s="10"/>
      <c r="C22" s="10"/>
      <c r="D22" s="11"/>
      <c r="E22" s="22">
        <f>SUM(E14:E21)</f>
        <v>880</v>
      </c>
      <c r="F22" s="23">
        <v>102.89</v>
      </c>
      <c r="G22" s="22">
        <f>SUM(G14:G21)</f>
        <v>798.88494444444439</v>
      </c>
      <c r="H22" s="22">
        <f t="shared" ref="H22:J22" si="2">SUM(H14:H21)</f>
        <v>30.90433333333333</v>
      </c>
      <c r="I22" s="22">
        <f t="shared" si="2"/>
        <v>22.317833333333333</v>
      </c>
      <c r="J22" s="22">
        <f t="shared" si="2"/>
        <v>118.62033333333332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2022-09-03T17:02:02Z</cp:lastPrinted>
  <dcterms:created xsi:type="dcterms:W3CDTF">2021-05-20T08:28:34Z</dcterms:created>
  <dcterms:modified xsi:type="dcterms:W3CDTF">2023-04-02T17:06:47Z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