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280" windowHeight="8880"/>
  </bookViews>
  <sheets>
    <sheet name="7-11 лет" sheetId="6" r:id="rId1"/>
    <sheet name="12-18 лет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7"/>
  <c r="I12"/>
  <c r="H12"/>
  <c r="G12"/>
  <c r="J11"/>
  <c r="I11"/>
  <c r="H11"/>
  <c r="G11"/>
  <c r="J18" i="6"/>
  <c r="I18"/>
  <c r="H18"/>
  <c r="G18"/>
  <c r="J17"/>
  <c r="I17"/>
  <c r="H17"/>
  <c r="G17"/>
  <c r="E12" l="1"/>
  <c r="H9" l="1"/>
  <c r="J12" l="1"/>
  <c r="I12"/>
  <c r="H12"/>
  <c r="G12"/>
  <c r="J18" i="7" l="1"/>
  <c r="G9"/>
  <c r="I18"/>
  <c r="H18"/>
  <c r="G18"/>
  <c r="E18"/>
  <c r="J9"/>
  <c r="I9"/>
  <c r="H9"/>
  <c r="E9"/>
  <c r="H21" i="6"/>
  <c r="I21"/>
  <c r="J21"/>
  <c r="G21"/>
  <c r="E21"/>
  <c r="I9"/>
  <c r="G9"/>
  <c r="J9"/>
  <c r="E9"/>
</calcChain>
</file>

<file path=xl/sharedStrings.xml><?xml version="1.0" encoding="utf-8"?>
<sst xmlns="http://schemas.openxmlformats.org/spreadsheetml/2006/main" count="102" uniqueCount="54">
  <si>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</si>
  <si>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</si>
  <si>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</si>
  <si>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</si>
  <si>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</si>
  <si>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</si>
  <si>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</si>
  <si>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</si>
  <si>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</si>
  <si>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</si>
  <si>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</si>
  <si>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</si>
  <si>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</si>
  <si>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</si>
  <si>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</si>
  <si>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</si>
  <si>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</si>
  <si>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</si>
  <si>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</si>
  <si>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</si>
  <si>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</si>
  <si>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</si>
  <si>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</si>
  <si>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</si>
  <si>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</si>
  <si>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</si>
  <si>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</si>
  <si>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</si>
  <si>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</si>
  <si>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</si>
  <si>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</si>
  <si>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</si>
  <si>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</si>
  <si>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</si>
  <si>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</si>
  <si>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</si>
  <si>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</si>
  <si>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</si>
  <si>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</si>
  <si>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</si>
  <si>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</si>
  <si>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Каша пшеничная молочная с маслом</t>
  </si>
  <si>
    <t>№256/2013</t>
  </si>
  <si>
    <t>№ 106/2013</t>
  </si>
  <si>
    <t>Овощи натуральные (огурец свежий)</t>
  </si>
  <si>
    <t>Рассольник ленинградский со сметаной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</si>
  <si>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</si>
  <si>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</si>
  <si>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</si>
  <si>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</si>
  <si>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</si>
  <si>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</si>
  <si>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Школа -гимназия № 1 "</t>
  </si>
  <si>
    <t>А,Б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</si>
</sst>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3" t="s">
        <v>52</v>
      </c>
      <c r="C1" s="54"/>
      <c r="D1" s="55"/>
      <c r="E1" t="s">
        <v>1</v>
      </c>
      <c r="F1" s="1" t="s">
        <v>53</v>
      </c>
      <c r="I1" t="s">
        <v>2</v>
      </c>
      <c r="J1" s="2">
        <v>44817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49" t="s">
        <v>36</v>
      </c>
      <c r="C4" s="37" t="s">
        <v>42</v>
      </c>
      <c r="D4" s="7" t="s">
        <v>41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1" s="42" customFormat="1" ht="12" customHeight="1" thickBot="1">
      <c r="A5" s="41"/>
      <c r="B5" s="50"/>
      <c r="C5" s="37" t="s">
        <v>33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>
      <c r="A6" s="41"/>
      <c r="B6" s="51" t="s">
        <v>27</v>
      </c>
      <c r="C6" s="37" t="s">
        <v>34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>
      <c r="A7" s="41"/>
      <c r="B7" s="52" t="s">
        <v>23</v>
      </c>
      <c r="C7" s="37" t="s">
        <v>35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1" ht="15.75" thickBot="1">
      <c r="A9" s="9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>SUM(H4:H8)</f>
        <v>17.989999999999998</v>
      </c>
      <c r="I9" s="26">
        <f>SUM(I4:I8)</f>
        <v>13.42</v>
      </c>
      <c r="J9" s="33">
        <f>SUM(J4:J8)</f>
        <v>107.9</v>
      </c>
    </row>
    <row r="10" spans="1:11" ht="15" customHeight="1" thickBot="1">
      <c r="A10" s="6" t="s">
        <v>15</v>
      </c>
      <c r="B10" s="45" t="s">
        <v>27</v>
      </c>
      <c r="C10" s="47" t="s">
        <v>37</v>
      </c>
      <c r="D10" s="7" t="s">
        <v>39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8">
        <v>37.44</v>
      </c>
    </row>
    <row r="11" spans="1:11">
      <c r="A11" s="9" t="s">
        <v>26</v>
      </c>
      <c r="B11" s="46" t="s">
        <v>23</v>
      </c>
      <c r="C11" s="37" t="s">
        <v>38</v>
      </c>
      <c r="D11" s="11" t="s">
        <v>40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>
      <c r="A12" s="13"/>
      <c r="B12" s="14"/>
      <c r="C12" s="14"/>
      <c r="D12" s="15"/>
      <c r="E12" s="25">
        <f>SUM(E10:E11)</f>
        <v>260</v>
      </c>
      <c r="F12" s="26"/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>
      <c r="A13" s="9" t="s">
        <v>16</v>
      </c>
      <c r="B13" s="16" t="s">
        <v>17</v>
      </c>
      <c r="C13" s="37" t="s">
        <v>43</v>
      </c>
      <c r="D13" s="17" t="s">
        <v>44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0"/>
    </row>
    <row r="14" spans="1:11" ht="28.5" customHeight="1">
      <c r="A14" s="9"/>
      <c r="B14" s="10" t="s">
        <v>18</v>
      </c>
      <c r="C14" s="37" t="s">
        <v>46</v>
      </c>
      <c r="D14" s="11" t="s">
        <v>45</v>
      </c>
      <c r="E14" s="23">
        <v>200</v>
      </c>
      <c r="F14" s="12"/>
      <c r="G14" s="29">
        <v>108.61</v>
      </c>
      <c r="H14" s="29">
        <v>1.9</v>
      </c>
      <c r="I14" s="29">
        <v>5.3</v>
      </c>
      <c r="J14" s="30">
        <v>13.33</v>
      </c>
    </row>
    <row r="15" spans="1:11" ht="33" customHeight="1">
      <c r="A15" s="9"/>
      <c r="B15" s="10" t="s">
        <v>19</v>
      </c>
      <c r="C15" s="37" t="s">
        <v>48</v>
      </c>
      <c r="D15" s="11" t="s">
        <v>49</v>
      </c>
      <c r="E15" s="23">
        <v>210</v>
      </c>
      <c r="F15" s="12"/>
      <c r="G15" s="29">
        <v>301.58</v>
      </c>
      <c r="H15" s="29">
        <v>25.1</v>
      </c>
      <c r="I15" s="29">
        <v>10.86</v>
      </c>
      <c r="J15" s="30">
        <v>25.89</v>
      </c>
    </row>
    <row r="16" spans="1:11" ht="33" customHeight="1">
      <c r="A16" s="9"/>
      <c r="B16" s="10" t="s">
        <v>23</v>
      </c>
      <c r="C16" s="37" t="s">
        <v>50</v>
      </c>
      <c r="D16" s="11" t="s">
        <v>51</v>
      </c>
      <c r="E16" s="23">
        <v>200</v>
      </c>
      <c r="F16" s="12"/>
      <c r="G16" s="29">
        <v>121.31</v>
      </c>
      <c r="H16" s="29">
        <v>0.55000000000000004</v>
      </c>
      <c r="I16" s="29">
        <v>0.03</v>
      </c>
      <c r="J16" s="30">
        <v>29.72</v>
      </c>
    </row>
    <row r="17" spans="1:10">
      <c r="A17" s="9"/>
      <c r="B17" s="10" t="s">
        <v>20</v>
      </c>
      <c r="C17" s="37" t="s">
        <v>28</v>
      </c>
      <c r="D17" s="11" t="s">
        <v>14</v>
      </c>
      <c r="E17" s="23">
        <v>40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>
      <c r="A18" s="9"/>
      <c r="B18" s="10" t="s">
        <v>21</v>
      </c>
      <c r="C18" s="37" t="s">
        <v>29</v>
      </c>
      <c r="D18" s="11" t="s">
        <v>22</v>
      </c>
      <c r="E18" s="23">
        <v>30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>
      <c r="A21" s="13"/>
      <c r="B21" s="14"/>
      <c r="C21" s="14"/>
      <c r="D21" s="15"/>
      <c r="E21" s="25">
        <f>SUM(E13:E20)</f>
        <v>740</v>
      </c>
      <c r="F21" s="26"/>
      <c r="G21" s="25">
        <f>SUM(G13:G20)</f>
        <v>623.1066666666668</v>
      </c>
      <c r="H21" s="25">
        <f t="shared" ref="H21:J21" si="1">SUM(H13:H20)</f>
        <v>30.53</v>
      </c>
      <c r="I21" s="25">
        <f t="shared" si="1"/>
        <v>16.61</v>
      </c>
      <c r="J21" s="25">
        <f t="shared" si="1"/>
        <v>86.300000000000011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3" t="s">
        <v>52</v>
      </c>
      <c r="C1" s="54"/>
      <c r="D1" s="55"/>
      <c r="E1" t="s">
        <v>1</v>
      </c>
      <c r="F1" s="1" t="s">
        <v>53</v>
      </c>
      <c r="I1" t="s">
        <v>2</v>
      </c>
      <c r="J1" s="2">
        <v>44817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49" t="s">
        <v>36</v>
      </c>
      <c r="C4" s="37" t="s">
        <v>42</v>
      </c>
      <c r="D4" s="7" t="s">
        <v>41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0" s="42" customFormat="1" ht="12" customHeight="1" thickBot="1">
      <c r="A5" s="44" t="s">
        <v>24</v>
      </c>
      <c r="B5" s="50"/>
      <c r="C5" s="37" t="s">
        <v>33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0" s="42" customFormat="1" ht="15" customHeight="1" thickBot="1">
      <c r="A6" s="41"/>
      <c r="B6" s="51" t="s">
        <v>27</v>
      </c>
      <c r="C6" s="37" t="s">
        <v>34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>
      <c r="A7" s="9"/>
      <c r="B7" s="52" t="s">
        <v>23</v>
      </c>
      <c r="C7" s="37" t="s">
        <v>35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>
      <c r="A8" s="9"/>
      <c r="B8" s="50"/>
      <c r="C8" s="37"/>
      <c r="D8" s="11"/>
      <c r="E8" s="23"/>
      <c r="F8" s="12"/>
      <c r="G8" s="29"/>
      <c r="H8" s="29"/>
      <c r="I8" s="29"/>
      <c r="J8" s="30"/>
    </row>
    <row r="9" spans="1:10" ht="15.75" thickBot="1">
      <c r="A9" s="13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 t="shared" ref="H9:I9" si="0">SUM(H4:H8)</f>
        <v>17.989999999999998</v>
      </c>
      <c r="I9" s="26">
        <f t="shared" si="0"/>
        <v>13.42</v>
      </c>
      <c r="J9" s="33">
        <f>SUM(J4:J8)</f>
        <v>107.9</v>
      </c>
    </row>
    <row r="10" spans="1:10" ht="30" customHeight="1">
      <c r="A10" s="9" t="s">
        <v>16</v>
      </c>
      <c r="B10" s="16" t="s">
        <v>17</v>
      </c>
      <c r="C10" s="37" t="s">
        <v>43</v>
      </c>
      <c r="D10" s="17" t="s">
        <v>44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>
      <c r="A11" s="9" t="s">
        <v>25</v>
      </c>
      <c r="B11" s="10" t="s">
        <v>18</v>
      </c>
      <c r="C11" s="37" t="s">
        <v>46</v>
      </c>
      <c r="D11" s="11" t="s">
        <v>47</v>
      </c>
      <c r="E11" s="23">
        <v>250</v>
      </c>
      <c r="F11" s="12"/>
      <c r="G11" s="29">
        <f>54.37/200*250</f>
        <v>67.962499999999991</v>
      </c>
      <c r="H11" s="29">
        <f>1.43/200*250</f>
        <v>1.7875000000000001</v>
      </c>
      <c r="I11" s="29">
        <f>0.67/200*250</f>
        <v>0.83750000000000002</v>
      </c>
      <c r="J11" s="30">
        <f>10.65/200*250</f>
        <v>13.3125</v>
      </c>
    </row>
    <row r="12" spans="1:10" ht="33" customHeight="1">
      <c r="A12" s="9"/>
      <c r="B12" s="10" t="s">
        <v>19</v>
      </c>
      <c r="C12" s="37" t="s">
        <v>48</v>
      </c>
      <c r="D12" s="11" t="s">
        <v>49</v>
      </c>
      <c r="E12" s="23">
        <v>220</v>
      </c>
      <c r="F12" s="12"/>
      <c r="G12" s="29">
        <f>301.58/200*220</f>
        <v>331.738</v>
      </c>
      <c r="H12" s="29">
        <f>25.1/200*220</f>
        <v>27.61</v>
      </c>
      <c r="I12" s="29">
        <f>10.86/200*220</f>
        <v>11.945999999999998</v>
      </c>
      <c r="J12" s="30">
        <f>25.89/200*220</f>
        <v>28.479000000000003</v>
      </c>
    </row>
    <row r="13" spans="1:10" ht="33" customHeight="1">
      <c r="A13" s="9"/>
      <c r="B13" s="10" t="s">
        <v>23</v>
      </c>
      <c r="C13" s="37" t="s">
        <v>50</v>
      </c>
      <c r="D13" s="11" t="s">
        <v>51</v>
      </c>
      <c r="E13" s="23">
        <v>200</v>
      </c>
      <c r="F13" s="12"/>
      <c r="G13" s="29">
        <v>121.31</v>
      </c>
      <c r="H13" s="29">
        <v>0.55000000000000004</v>
      </c>
      <c r="I13" s="29">
        <v>0.03</v>
      </c>
      <c r="J13" s="30">
        <v>29.72</v>
      </c>
    </row>
    <row r="14" spans="1:10">
      <c r="A14" s="9"/>
      <c r="B14" s="10" t="s">
        <v>20</v>
      </c>
      <c r="C14" s="37" t="s">
        <v>28</v>
      </c>
      <c r="D14" s="11" t="s">
        <v>14</v>
      </c>
      <c r="E14" s="23">
        <v>40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>
      <c r="A15" s="9"/>
      <c r="B15" s="10" t="s">
        <v>21</v>
      </c>
      <c r="C15" s="37" t="s">
        <v>29</v>
      </c>
      <c r="D15" s="11" t="s">
        <v>22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13.44</v>
      </c>
    </row>
    <row r="16" spans="1:10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>
      <c r="A18" s="13"/>
      <c r="B18" s="14"/>
      <c r="C18" s="14"/>
      <c r="D18" s="15"/>
      <c r="E18" s="25">
        <f>SUM(E10:E17)</f>
        <v>800</v>
      </c>
      <c r="F18" s="26"/>
      <c r="G18" s="25">
        <f>SUM(G10:G17)</f>
        <v>654.19049999999993</v>
      </c>
      <c r="H18" s="25">
        <f t="shared" ref="H18:J18" si="1">SUM(H10:H17)</f>
        <v>34.177499999999995</v>
      </c>
      <c r="I18" s="25">
        <f t="shared" si="1"/>
        <v>13.413499999999999</v>
      </c>
      <c r="J18" s="25">
        <f t="shared" si="1"/>
        <v>96.80149999999999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2022-09-12T11:05:08Z</cp:lastPrinted>
  <dcterms:created xsi:type="dcterms:W3CDTF">2021-05-20T08:28:34Z</dcterms:created>
  <dcterms:modified xsi:type="dcterms:W3CDTF">2022-09-12T11:12:37Z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