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7115" windowHeight="7905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5" i="6"/>
  <c r="I15" i="6"/>
  <c r="H15" i="6"/>
  <c r="G15" i="6"/>
  <c r="E17" i="7" l="1"/>
  <c r="J11" i="7"/>
  <c r="J17" i="7" s="1"/>
  <c r="I11" i="7"/>
  <c r="I17" i="7" s="1"/>
  <c r="H11" i="7"/>
  <c r="H17" i="7" s="1"/>
  <c r="G11" i="7"/>
  <c r="G17" i="7" s="1"/>
  <c r="J12" i="6"/>
  <c r="I12" i="6"/>
  <c r="H12" i="6"/>
  <c r="G12" i="6"/>
</calcChain>
</file>

<file path=xl/sharedStrings.xml><?xml version="1.0" encoding="utf-8"?>
<sst xmlns="http://schemas.openxmlformats.org/spreadsheetml/2006/main" count="115" uniqueCount="53">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</sst>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Border="1"/>
    <xf numFmtId="0" fontId="0" fillId="0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D11" sqref="D11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5" t="s">
        <v>51</v>
      </c>
      <c r="C1" s="66"/>
      <c r="D1" s="67"/>
      <c r="E1" t="s">
        <v>44</v>
      </c>
      <c r="F1" s="11" t="s">
        <v>52</v>
      </c>
      <c r="I1" t="s">
        <v>1</v>
      </c>
      <c r="J1" s="12">
        <v>44813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/>
      <c r="B5" s="7" t="s">
        <v>18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29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x14ac:dyDescent="0.25">
      <c r="A8" s="6"/>
      <c r="B8" s="24" t="s">
        <v>21</v>
      </c>
      <c r="C8" s="25" t="s">
        <v>24</v>
      </c>
      <c r="D8" s="26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34"/>
      <c r="G9" s="34">
        <v>493.82</v>
      </c>
      <c r="H9" s="34">
        <v>35.18</v>
      </c>
      <c r="I9" s="34">
        <v>10.7</v>
      </c>
      <c r="J9" s="35">
        <v>64.19</v>
      </c>
    </row>
    <row r="10" spans="1:10" x14ac:dyDescent="0.25">
      <c r="A10" s="4" t="s">
        <v>14</v>
      </c>
      <c r="B10" s="36" t="s">
        <v>26</v>
      </c>
      <c r="C10" s="37" t="s">
        <v>36</v>
      </c>
      <c r="D10" s="14" t="s">
        <v>37</v>
      </c>
      <c r="E10" s="15">
        <v>60</v>
      </c>
      <c r="F10" s="17"/>
      <c r="G10" s="15">
        <v>139</v>
      </c>
      <c r="H10" s="15">
        <v>3.8</v>
      </c>
      <c r="I10" s="15">
        <v>3.4</v>
      </c>
      <c r="J10" s="38">
        <v>23.2</v>
      </c>
    </row>
    <row r="11" spans="1:10" x14ac:dyDescent="0.25">
      <c r="A11" s="6"/>
      <c r="B11" s="39" t="s">
        <v>25</v>
      </c>
      <c r="C11" s="39" t="s">
        <v>38</v>
      </c>
      <c r="D11" s="20" t="s">
        <v>39</v>
      </c>
      <c r="E11" s="40">
        <v>200</v>
      </c>
      <c r="F11" s="22"/>
      <c r="G11" s="40">
        <v>121.31</v>
      </c>
      <c r="H11" s="40">
        <v>0.55000000000000004</v>
      </c>
      <c r="I11" s="40">
        <v>0.03</v>
      </c>
      <c r="J11" s="41">
        <v>29.72</v>
      </c>
    </row>
    <row r="12" spans="1:10" ht="15.75" thickBot="1" x14ac:dyDescent="0.3">
      <c r="A12" s="8"/>
      <c r="B12" s="32"/>
      <c r="C12" s="32"/>
      <c r="D12" s="30"/>
      <c r="E12" s="33">
        <v>260</v>
      </c>
      <c r="F12" s="34"/>
      <c r="G12" s="33">
        <f>SUM(G10:G11)</f>
        <v>260.31</v>
      </c>
      <c r="H12" s="33">
        <f t="shared" ref="H12:J12" si="0">SUM(H10:H11)</f>
        <v>4.3499999999999996</v>
      </c>
      <c r="I12" s="33">
        <f t="shared" si="0"/>
        <v>3.4299999999999997</v>
      </c>
      <c r="J12" s="33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8" t="s">
        <v>30</v>
      </c>
      <c r="D13" s="49" t="s">
        <v>46</v>
      </c>
      <c r="E13" s="50">
        <v>60</v>
      </c>
      <c r="F13" s="51"/>
      <c r="G13" s="52">
        <v>8.4600000000000009</v>
      </c>
      <c r="H13" s="52">
        <v>0.48</v>
      </c>
      <c r="I13" s="52">
        <v>0.06</v>
      </c>
      <c r="J13" s="53">
        <v>1.5</v>
      </c>
    </row>
    <row r="14" spans="1:10" ht="33" customHeight="1" x14ac:dyDescent="0.25">
      <c r="A14" s="68"/>
      <c r="B14" s="7" t="s">
        <v>17</v>
      </c>
      <c r="C14" s="19" t="s">
        <v>40</v>
      </c>
      <c r="D14" s="20" t="s">
        <v>41</v>
      </c>
      <c r="E14" s="40">
        <v>200</v>
      </c>
      <c r="F14" s="21"/>
      <c r="G14" s="22">
        <v>135.77000000000001</v>
      </c>
      <c r="H14" s="22">
        <v>4.01</v>
      </c>
      <c r="I14" s="22">
        <v>5.03</v>
      </c>
      <c r="J14" s="23">
        <v>18.53</v>
      </c>
    </row>
    <row r="15" spans="1:10" s="64" customFormat="1" ht="15.75" thickBot="1" x14ac:dyDescent="0.3">
      <c r="A15" s="69"/>
      <c r="B15" s="63" t="s">
        <v>18</v>
      </c>
      <c r="C15" s="48" t="s">
        <v>47</v>
      </c>
      <c r="D15" s="54" t="s">
        <v>48</v>
      </c>
      <c r="E15" s="55">
        <v>90</v>
      </c>
      <c r="F15" s="56"/>
      <c r="G15" s="57">
        <f>257.3</f>
        <v>257.3</v>
      </c>
      <c r="H15" s="57">
        <f>17.57</f>
        <v>17.57</v>
      </c>
      <c r="I15" s="57">
        <f>15.7</f>
        <v>15.7</v>
      </c>
      <c r="J15" s="58">
        <f>11.43</f>
        <v>11.43</v>
      </c>
    </row>
    <row r="16" spans="1:10" s="64" customFormat="1" x14ac:dyDescent="0.25">
      <c r="A16" s="69"/>
      <c r="B16" s="63" t="s">
        <v>19</v>
      </c>
      <c r="C16" s="48" t="s">
        <v>49</v>
      </c>
      <c r="D16" s="59" t="s">
        <v>50</v>
      </c>
      <c r="E16" s="60">
        <v>150</v>
      </c>
      <c r="F16" s="61"/>
      <c r="G16" s="61">
        <v>215.34</v>
      </c>
      <c r="H16" s="61">
        <v>4.59</v>
      </c>
      <c r="I16" s="61">
        <v>7.02</v>
      </c>
      <c r="J16" s="62">
        <v>33.46</v>
      </c>
    </row>
    <row r="17" spans="1:10" x14ac:dyDescent="0.25">
      <c r="A17" s="69"/>
      <c r="B17" s="7" t="s">
        <v>25</v>
      </c>
      <c r="C17" s="19" t="s">
        <v>42</v>
      </c>
      <c r="D17" s="20" t="s">
        <v>43</v>
      </c>
      <c r="E17" s="40">
        <v>200</v>
      </c>
      <c r="F17" s="21"/>
      <c r="G17" s="22">
        <v>85.42</v>
      </c>
      <c r="H17" s="22">
        <v>1.04</v>
      </c>
      <c r="I17" s="22">
        <v>0.06</v>
      </c>
      <c r="J17" s="23">
        <v>20.18</v>
      </c>
    </row>
    <row r="18" spans="1:10" x14ac:dyDescent="0.25">
      <c r="A18" s="6"/>
      <c r="B18" s="7" t="s">
        <v>20</v>
      </c>
      <c r="C18" s="19" t="s">
        <v>23</v>
      </c>
      <c r="D18" s="20" t="s">
        <v>13</v>
      </c>
      <c r="E18" s="40">
        <v>30</v>
      </c>
      <c r="F18" s="21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6"/>
      <c r="B19" s="7" t="s">
        <v>21</v>
      </c>
      <c r="C19" s="19" t="s">
        <v>24</v>
      </c>
      <c r="D19" s="20" t="s">
        <v>22</v>
      </c>
      <c r="E19" s="40">
        <v>20</v>
      </c>
      <c r="F19" s="22"/>
      <c r="G19" s="22">
        <v>83.12</v>
      </c>
      <c r="H19" s="22">
        <v>1.96</v>
      </c>
      <c r="I19" s="22">
        <v>0.4</v>
      </c>
      <c r="J19" s="23">
        <v>17.920000000000002</v>
      </c>
    </row>
    <row r="20" spans="1:10" x14ac:dyDescent="0.25">
      <c r="A20" s="6"/>
      <c r="B20" s="24"/>
      <c r="C20" s="24"/>
      <c r="D20" s="26"/>
      <c r="E20" s="42">
        <v>750</v>
      </c>
      <c r="F20" s="43"/>
      <c r="G20" s="42">
        <v>828.34</v>
      </c>
      <c r="H20" s="42">
        <v>25.45</v>
      </c>
      <c r="I20" s="42">
        <v>32.49</v>
      </c>
      <c r="J20" s="44">
        <v>108.55</v>
      </c>
    </row>
    <row r="21" spans="1:10" ht="15.75" thickBot="1" x14ac:dyDescent="0.3">
      <c r="A21" s="8"/>
      <c r="B21" s="32"/>
      <c r="C21" s="32"/>
      <c r="D21" s="30"/>
      <c r="E21" s="45"/>
      <c r="F21" s="34"/>
      <c r="G21" s="45"/>
      <c r="H21" s="45"/>
      <c r="I21" s="45"/>
      <c r="J21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" sqref="F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5" t="s">
        <v>51</v>
      </c>
      <c r="C1" s="66"/>
      <c r="D1" s="67"/>
      <c r="E1" t="s">
        <v>45</v>
      </c>
      <c r="F1" s="11" t="s">
        <v>52</v>
      </c>
      <c r="I1" t="s">
        <v>1</v>
      </c>
      <c r="J1" s="12">
        <v>44813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27</v>
      </c>
      <c r="B5" s="7" t="s">
        <v>18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29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/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15</v>
      </c>
      <c r="B10" s="9" t="s">
        <v>16</v>
      </c>
      <c r="C10" s="48" t="s">
        <v>30</v>
      </c>
      <c r="D10" s="49" t="s">
        <v>46</v>
      </c>
      <c r="E10" s="50">
        <v>60</v>
      </c>
      <c r="F10" s="51"/>
      <c r="G10" s="52">
        <v>8.4600000000000009</v>
      </c>
      <c r="H10" s="52">
        <v>0.48</v>
      </c>
      <c r="I10" s="52">
        <v>0.06</v>
      </c>
      <c r="J10" s="53">
        <v>1.5</v>
      </c>
    </row>
    <row r="11" spans="1:10" ht="33" customHeight="1" x14ac:dyDescent="0.25">
      <c r="A11" s="6" t="s">
        <v>28</v>
      </c>
      <c r="B11" s="7" t="s">
        <v>17</v>
      </c>
      <c r="C11" s="19" t="s">
        <v>40</v>
      </c>
      <c r="D11" s="20" t="s">
        <v>41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 x14ac:dyDescent="0.3">
      <c r="A12" s="6"/>
      <c r="B12" s="7" t="s">
        <v>18</v>
      </c>
      <c r="C12" s="48" t="s">
        <v>47</v>
      </c>
      <c r="D12" s="54" t="s">
        <v>48</v>
      </c>
      <c r="E12" s="55">
        <v>100</v>
      </c>
      <c r="F12" s="56"/>
      <c r="G12" s="57">
        <f>257.3/90*100</f>
        <v>285.88888888888891</v>
      </c>
      <c r="H12" s="57">
        <f>17.57/90*100</f>
        <v>19.522222222222222</v>
      </c>
      <c r="I12" s="57">
        <f>15.7/90*100</f>
        <v>17.444444444444443</v>
      </c>
      <c r="J12" s="58">
        <f>11.43/90*100</f>
        <v>12.7</v>
      </c>
    </row>
    <row r="13" spans="1:10" x14ac:dyDescent="0.25">
      <c r="A13" s="6"/>
      <c r="B13" s="7" t="s">
        <v>19</v>
      </c>
      <c r="C13" s="48" t="s">
        <v>49</v>
      </c>
      <c r="D13" s="59" t="s">
        <v>50</v>
      </c>
      <c r="E13" s="60">
        <v>180</v>
      </c>
      <c r="F13" s="61"/>
      <c r="G13" s="61">
        <f>215.34/150*180</f>
        <v>258.40800000000002</v>
      </c>
      <c r="H13" s="61">
        <f>4.59/150*180</f>
        <v>5.508</v>
      </c>
      <c r="I13" s="61">
        <f>7.02/150*180</f>
        <v>8.4239999999999995</v>
      </c>
      <c r="J13" s="62">
        <f>33.46/150*180</f>
        <v>40.152000000000001</v>
      </c>
    </row>
    <row r="14" spans="1:10" x14ac:dyDescent="0.25">
      <c r="A14" s="6"/>
      <c r="B14" s="7" t="s">
        <v>25</v>
      </c>
      <c r="C14" s="19" t="s">
        <v>42</v>
      </c>
      <c r="D14" s="20" t="s">
        <v>43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20</v>
      </c>
      <c r="C15" s="19" t="s">
        <v>23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21</v>
      </c>
      <c r="C16" s="19" t="s">
        <v>24</v>
      </c>
      <c r="D16" s="20" t="s">
        <v>22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2">
        <f>SUM(E10:E16)</f>
        <v>840</v>
      </c>
      <c r="F17" s="47"/>
      <c r="G17" s="47">
        <f t="shared" ref="G17:J17" si="0">SUM(G10:G16)</f>
        <v>953.3893888888889</v>
      </c>
      <c r="H17" s="47">
        <f t="shared" si="0"/>
        <v>35.802722222222222</v>
      </c>
      <c r="I17" s="47">
        <f t="shared" si="0"/>
        <v>32.915944444444449</v>
      </c>
      <c r="J17" s="47">
        <f t="shared" si="0"/>
        <v>125.9645</v>
      </c>
    </row>
    <row r="18" spans="1:10" ht="15.75" thickBot="1" x14ac:dyDescent="0.3">
      <c r="A18" s="8"/>
      <c r="B18" s="32"/>
      <c r="C18" s="32"/>
      <c r="D18" s="30"/>
      <c r="E18" s="45"/>
      <c r="F18" s="10"/>
      <c r="G18" s="45"/>
      <c r="H18" s="45"/>
      <c r="I18" s="45"/>
      <c r="J18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2022-09-03T17:03:15Z</cp:lastPrinted>
  <dcterms:created xsi:type="dcterms:W3CDTF">2021-05-20T08:28:34Z</dcterms:created>
  <dcterms:modified xsi:type="dcterms:W3CDTF">2022-09-15T09:21:05Z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